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tabRatio="721" activeTab="8"/>
  </bookViews>
  <sheets>
    <sheet name="ตกลงราคา &lt;1แสน" sheetId="1" r:id="rId1"/>
    <sheet name="ตกลงราคา &gt;1แสน" sheetId="2" r:id="rId2"/>
    <sheet name="คัดเลือก" sheetId="3" r:id="rId3"/>
    <sheet name="ประกวดราคา" sheetId="4" r:id="rId4"/>
    <sheet name="พิเศษ" sheetId="5" r:id="rId5"/>
    <sheet name="E-Auction" sheetId="6" r:id="rId6"/>
    <sheet name="E-Auction งานก่อสร้าง " sheetId="7" r:id="rId7"/>
    <sheet name="สรุป" sheetId="8" r:id="rId8"/>
    <sheet name="รวม" sheetId="9" r:id="rId9"/>
  </sheets>
  <definedNames>
    <definedName name="_xlnm.Print_Area" localSheetId="8">'รวม'!$A$1:$B$53</definedName>
  </definedNames>
  <calcPr fullCalcOnLoad="1"/>
</workbook>
</file>

<file path=xl/sharedStrings.xml><?xml version="1.0" encoding="utf-8"?>
<sst xmlns="http://schemas.openxmlformats.org/spreadsheetml/2006/main" count="240" uniqueCount="56">
  <si>
    <t>ยืนซองด้านเทคนิค</t>
  </si>
  <si>
    <t>วิธีคัดเลือก</t>
  </si>
  <si>
    <t>วิธีพิเศษ</t>
  </si>
  <si>
    <t>วิธีตกลงราคา (ไม่เกิน 1 แสนบาท)</t>
  </si>
  <si>
    <t>วิธีประกวดราคา</t>
  </si>
  <si>
    <t>ทำแบบ บก.021 แจ้งตลาดกลาง</t>
  </si>
  <si>
    <t>รอรับ BOQ จากผู้รับจ้าง และทำรายงานผลการประมูล ครั้งที่ 2</t>
  </si>
  <si>
    <t>ขั้นตอนการดำเนินการจัดหา</t>
  </si>
  <si>
    <t>รวมระยะเวลาโดยประมาณ</t>
  </si>
  <si>
    <t>ระยะเวลา (วันทำการ)</t>
  </si>
  <si>
    <t>ส่งอนุมัติ</t>
  </si>
  <si>
    <t>นัดกรรมการเพื่อกำหนดวันยื่นซอง</t>
  </si>
  <si>
    <t>ติดประกาศ</t>
  </si>
  <si>
    <t>ยื่นซอง/พิจารณาด้านเทคนิค/ด้านราคา</t>
  </si>
  <si>
    <t>จัดทำรายงานผลการจัดหา</t>
  </si>
  <si>
    <t>จัดทำรายงานผลการจัดหา/ให้กรรมการลงนาม</t>
  </si>
  <si>
    <t>ตรวจสอบรายงานผลการจัดหา</t>
  </si>
  <si>
    <t>ส่งอนุมัติรายงานผลการจัดหา</t>
  </si>
  <si>
    <t>จัดทำสัญญา/ส่งอนุมัติสัญญา</t>
  </si>
  <si>
    <t>วันที่รับ CP01 (เอกสารถูกต้อง-ครบถ้วน)</t>
  </si>
  <si>
    <t>ระยะเวลาที่ใช้ดำเนินการจัดหา</t>
  </si>
  <si>
    <t>บวก เวลาผู้ขายส่งมอบ</t>
  </si>
  <si>
    <t>กรอกช่องสีเหลือง</t>
  </si>
  <si>
    <t>ยื่นซอง/นัดกรรมการ</t>
  </si>
  <si>
    <t>ตรวจสอบ PR</t>
  </si>
  <si>
    <t>ส่งอนุมัติ PR</t>
  </si>
  <si>
    <t>จัดทำ PO/ส่งอนุมัติ PO</t>
  </si>
  <si>
    <t>วิธีตกลงราคา (เกิน 1 แสนบาท)</t>
  </si>
  <si>
    <t>ส่งอนุมัติดำเนินการจัดหา</t>
  </si>
  <si>
    <t>วันที่ส่งมอบโดยประมาณ (รวมวันหยุดแล้ว)</t>
  </si>
  <si>
    <t>บวกวันหยุด</t>
  </si>
  <si>
    <t>วิธี E-Auction</t>
  </si>
  <si>
    <t>ทำคำสั่งแต่งตั้งคณะกรรมการดำเนินการ ทั้ง 3 ชุด และอนุมัติ</t>
  </si>
  <si>
    <t>รายงานผลการจัดทำร่าง TOR และอนุมัติ</t>
  </si>
  <si>
    <t>ประกาศเผยแพร่ TOR ผ่าน web กรมบัญชีกลาง</t>
  </si>
  <si>
    <t>สร้าง PR ในระบบ/ทำประกาศประกวดราคา/ตรวจสอบ PR</t>
  </si>
  <si>
    <t>ลงประกาศประกวดราคาเผยแพร่ ผ่าน web กรมบัญชีกลาง</t>
  </si>
  <si>
    <t>ประมูลด้วยระบบ e-Auction (ทำที่ตลาดกลาง)</t>
  </si>
  <si>
    <t xml:space="preserve">รายงานผลการประมูล </t>
  </si>
  <si>
    <t>สร้าง PR/ขอใบเสนอราคา/จัดชุดเอกสารแนบ</t>
  </si>
  <si>
    <t>สร้าง PR/ทำคำสั่งแต่งตั้งคณะกรรมการ/
จัดชุดเอกสารแนบ/ตรวจสอบ PR</t>
  </si>
  <si>
    <t>ชี้แจ้งรายละเอียดกับผู้เสนอราคา/ผู้เสนอราคาคำนวณราคา</t>
  </si>
  <si>
    <t>แจ้งผลการพิจารณาคัดเลือกเบื้องต้น/
รายงานผลการพิจารณาคัดเลือกเบื้องต้น/เสนออนุมัติ</t>
  </si>
  <si>
    <t>วิธี E-Auction (งานก่อสร้าง)</t>
  </si>
  <si>
    <t>ทำคำสั่งแต่งตั้งคณะกรรมการดำเนินการ ทั้ง 4 ชุด และอนุมัติ</t>
  </si>
  <si>
    <t>รายงานผลการกำหนดราคากลาง และอนุมัติ
(ฝ.วิศวกรรม คำนวณราคากลาง)</t>
  </si>
  <si>
    <t>รายงานผลการประมูล ครั้งที่ 1 พร้อมอนุมัติ</t>
  </si>
  <si>
    <t>วิธีตกลงราคา (มากกว่า 1 แสนบาท)</t>
  </si>
  <si>
    <t>นับตั้งแต่ วันที่รับ CP01 จนถึง วันที่อนุมัติสัญญา</t>
  </si>
  <si>
    <t>วิธีการจัดหา</t>
  </si>
  <si>
    <t>ระยะเวลาดำเนินการ 
(วันทำการ)</t>
  </si>
  <si>
    <t xml:space="preserve">วิธีคัดเลือก </t>
  </si>
  <si>
    <t xml:space="preserve">วิธีประกวดราคา </t>
  </si>
  <si>
    <t xml:space="preserve">วิธีพิเศษ </t>
  </si>
  <si>
    <t xml:space="preserve">วิธี e-Auction </t>
  </si>
  <si>
    <t>วิธี e-Auction (งานก่อสร้าง/ปรับปรุง)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</si>
</sst>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-ดดด\-bbbb"/>
    <numFmt numFmtId="188" formatCode="_-* #,##0.0_-;\-* #,##0.0_-;_-* &quot;-&quot;??_-;_-@_-"/>
    <numFmt numFmtId="189" formatCode="_-* #,##0_-;\-* #,##0_-;_-* &quot;-&quot;??_-;_-@_-"/>
    <numFmt numFmtId="190" formatCode="[$-1070000]d/mm/yyyy;@"/>
    <numFmt numFmtId="191" formatCode="[$-1070000]d/m/yy;@"/>
    <numFmt numFmtId="192" formatCode="dd/mm/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9" borderId="10" xfId="0" applyFont="1" applyFill="1" applyBorder="1" applyAlignment="1">
      <alignment vertical="center"/>
    </xf>
    <xf numFmtId="14" fontId="46" fillId="19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13" borderId="10" xfId="0" applyFont="1" applyFill="1" applyBorder="1" applyAlignment="1">
      <alignment horizontal="center" vertical="center"/>
    </xf>
    <xf numFmtId="0" fontId="47" fillId="1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1">
      <pane xSplit="1" ySplit="2" topLeftCell="B3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5" sqref="A5"/>
    </sheetView>
  </sheetViews>
  <sheetFormatPr defaultColWidth="9.140625" defaultRowHeight="27.75" customHeight="1"/>
  <cols>
    <col min="1" max="1" width="41.421875" style="1" customWidth="1"/>
    <col min="2" max="2" width="24.8515625" style="1" customWidth="1"/>
    <col min="3" max="3" width="19.140625" style="1" customWidth="1"/>
    <col min="4" max="4" width="10.28125" style="1" customWidth="1"/>
    <col min="5" max="16384" width="9.00390625" style="1" customWidth="1"/>
  </cols>
  <sheetData>
    <row r="1" spans="1:2" ht="27.75" customHeight="1">
      <c r="A1" s="23" t="s">
        <v>3</v>
      </c>
      <c r="B1" s="23"/>
    </row>
    <row r="2" spans="1:2" ht="27.75" customHeight="1">
      <c r="A2" s="22" t="s">
        <v>7</v>
      </c>
      <c r="B2" s="22" t="s">
        <v>9</v>
      </c>
    </row>
    <row r="3" spans="1:2" ht="25.5" customHeight="1">
      <c r="A3" s="7" t="s">
        <v>39</v>
      </c>
      <c r="B3" s="5">
        <v>3</v>
      </c>
    </row>
    <row r="4" spans="1:2" ht="26.25" customHeight="1">
      <c r="A4" s="7" t="s">
        <v>24</v>
      </c>
      <c r="B4" s="5">
        <v>1</v>
      </c>
    </row>
    <row r="5" spans="1:2" ht="26.25" customHeight="1">
      <c r="A5" s="7" t="s">
        <v>25</v>
      </c>
      <c r="B5" s="5">
        <v>3</v>
      </c>
    </row>
    <row r="6" spans="1:2" ht="26.25" customHeight="1">
      <c r="A6" s="7" t="s">
        <v>26</v>
      </c>
      <c r="B6" s="5">
        <v>5</v>
      </c>
    </row>
    <row r="7" spans="1:2" ht="27.75" customHeight="1">
      <c r="A7" s="4" t="s">
        <v>8</v>
      </c>
      <c r="B7" s="4">
        <f>SUM(B3:B6)</f>
        <v>12</v>
      </c>
    </row>
    <row r="8" spans="1:2" ht="27.75" customHeight="1">
      <c r="A8" s="3"/>
      <c r="B8" s="3"/>
    </row>
    <row r="9" spans="1:2" ht="27.75" customHeight="1">
      <c r="A9" s="3"/>
      <c r="B9" s="11" t="s">
        <v>22</v>
      </c>
    </row>
    <row r="10" spans="1:4" ht="27.75" customHeight="1">
      <c r="A10" s="6" t="s">
        <v>19</v>
      </c>
      <c r="B10" s="9">
        <v>239144</v>
      </c>
      <c r="D10" s="2" t="s">
        <v>30</v>
      </c>
    </row>
    <row r="11" spans="1:4" ht="27.75" customHeight="1">
      <c r="A11" s="6" t="s">
        <v>20</v>
      </c>
      <c r="B11" s="14">
        <f>B7</f>
        <v>12</v>
      </c>
      <c r="D11" s="2">
        <v>4</v>
      </c>
    </row>
    <row r="12" spans="1:2" ht="27.75" customHeight="1">
      <c r="A12" s="6" t="s">
        <v>21</v>
      </c>
      <c r="B12" s="10"/>
    </row>
    <row r="13" spans="1:2" ht="27.75" customHeight="1">
      <c r="A13" s="12" t="s">
        <v>29</v>
      </c>
      <c r="B13" s="13">
        <f>B10+B11+B12+D11</f>
        <v>239160</v>
      </c>
    </row>
    <row r="14" spans="1:2" ht="27.75" customHeight="1">
      <c r="A14" s="3"/>
      <c r="B14" s="3"/>
    </row>
    <row r="15" spans="1:2" ht="27.75" customHeight="1">
      <c r="A15" s="3"/>
      <c r="B15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zoomScalePageLayoutView="0" workbookViewId="0" topLeftCell="A1">
      <pane xSplit="1" ySplit="2" topLeftCell="B3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:B1"/>
    </sheetView>
  </sheetViews>
  <sheetFormatPr defaultColWidth="9.140625" defaultRowHeight="27.75" customHeight="1"/>
  <cols>
    <col min="1" max="1" width="41.28125" style="1" customWidth="1"/>
    <col min="2" max="2" width="24.8515625" style="1" customWidth="1"/>
    <col min="3" max="3" width="18.00390625" style="1" customWidth="1"/>
    <col min="4" max="4" width="10.7109375" style="1" customWidth="1"/>
    <col min="5" max="16384" width="9.00390625" style="1" customWidth="1"/>
  </cols>
  <sheetData>
    <row r="1" spans="1:2" ht="27.75" customHeight="1">
      <c r="A1" s="23" t="s">
        <v>27</v>
      </c>
      <c r="B1" s="23"/>
    </row>
    <row r="2" spans="1:2" ht="27.75" customHeight="1">
      <c r="A2" s="22" t="s">
        <v>7</v>
      </c>
      <c r="B2" s="22" t="s">
        <v>9</v>
      </c>
    </row>
    <row r="3" spans="1:2" ht="27.75" customHeight="1">
      <c r="A3" s="7" t="s">
        <v>39</v>
      </c>
      <c r="B3" s="5">
        <v>3</v>
      </c>
    </row>
    <row r="4" spans="1:2" ht="26.25" customHeight="1">
      <c r="A4" s="7" t="s">
        <v>24</v>
      </c>
      <c r="B4" s="5">
        <v>1</v>
      </c>
    </row>
    <row r="5" spans="1:2" ht="26.25" customHeight="1">
      <c r="A5" s="7" t="s">
        <v>28</v>
      </c>
      <c r="B5" s="5">
        <v>3</v>
      </c>
    </row>
    <row r="6" spans="1:2" ht="26.25" customHeight="1">
      <c r="A6" s="7" t="s">
        <v>14</v>
      </c>
      <c r="B6" s="5">
        <v>1</v>
      </c>
    </row>
    <row r="7" spans="1:2" ht="26.25" customHeight="1">
      <c r="A7" s="7" t="s">
        <v>16</v>
      </c>
      <c r="B7" s="5">
        <v>1</v>
      </c>
    </row>
    <row r="8" spans="1:2" ht="26.25" customHeight="1">
      <c r="A8" s="7" t="s">
        <v>17</v>
      </c>
      <c r="B8" s="5">
        <v>3</v>
      </c>
    </row>
    <row r="9" spans="1:2" ht="26.25" customHeight="1">
      <c r="A9" s="7" t="s">
        <v>26</v>
      </c>
      <c r="B9" s="5">
        <v>5</v>
      </c>
    </row>
    <row r="10" spans="1:2" ht="27.75" customHeight="1">
      <c r="A10" s="4" t="s">
        <v>8</v>
      </c>
      <c r="B10" s="4">
        <f>SUM(B3:B9)</f>
        <v>17</v>
      </c>
    </row>
    <row r="11" spans="1:2" ht="27.75" customHeight="1">
      <c r="A11" s="3"/>
      <c r="B11" s="3"/>
    </row>
    <row r="12" spans="1:2" ht="27.75" customHeight="1">
      <c r="A12" s="3"/>
      <c r="B12" s="11" t="s">
        <v>22</v>
      </c>
    </row>
    <row r="13" spans="1:4" ht="27.75" customHeight="1">
      <c r="A13" s="6" t="s">
        <v>19</v>
      </c>
      <c r="B13" s="9">
        <v>239144</v>
      </c>
      <c r="D13" s="2" t="s">
        <v>30</v>
      </c>
    </row>
    <row r="14" spans="1:4" ht="27.75" customHeight="1">
      <c r="A14" s="6" t="s">
        <v>20</v>
      </c>
      <c r="B14" s="14">
        <f>B10</f>
        <v>17</v>
      </c>
      <c r="D14" s="2">
        <v>6</v>
      </c>
    </row>
    <row r="15" spans="1:2" ht="27.75" customHeight="1">
      <c r="A15" s="6" t="s">
        <v>21</v>
      </c>
      <c r="B15" s="10"/>
    </row>
    <row r="16" spans="1:2" ht="27.75" customHeight="1">
      <c r="A16" s="12" t="s">
        <v>29</v>
      </c>
      <c r="B16" s="13">
        <f>B13+B14+B15+D14</f>
        <v>239167</v>
      </c>
    </row>
    <row r="17" spans="1:2" ht="27.75" customHeight="1">
      <c r="A17" s="3"/>
      <c r="B17" s="3"/>
    </row>
    <row r="18" spans="1:2" ht="27.75" customHeight="1">
      <c r="A18" s="3"/>
      <c r="B18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zoomScalePageLayoutView="0" workbookViewId="0" topLeftCell="A1">
      <pane xSplit="1" ySplit="2" topLeftCell="B3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5" sqref="A5"/>
    </sheetView>
  </sheetViews>
  <sheetFormatPr defaultColWidth="9.140625" defaultRowHeight="27.75" customHeight="1"/>
  <cols>
    <col min="1" max="1" width="41.421875" style="1" customWidth="1"/>
    <col min="2" max="2" width="24.8515625" style="1" customWidth="1"/>
    <col min="3" max="3" width="18.57421875" style="1" customWidth="1"/>
    <col min="4" max="4" width="10.421875" style="1" customWidth="1"/>
    <col min="5" max="16384" width="9.00390625" style="1" customWidth="1"/>
  </cols>
  <sheetData>
    <row r="1" spans="1:2" ht="27.75" customHeight="1">
      <c r="A1" s="23" t="s">
        <v>1</v>
      </c>
      <c r="B1" s="23"/>
    </row>
    <row r="2" spans="1:2" ht="27.75" customHeight="1">
      <c r="A2" s="22" t="s">
        <v>7</v>
      </c>
      <c r="B2" s="22" t="s">
        <v>9</v>
      </c>
    </row>
    <row r="3" spans="1:2" ht="39" customHeight="1">
      <c r="A3" s="7" t="s">
        <v>40</v>
      </c>
      <c r="B3" s="5">
        <v>3</v>
      </c>
    </row>
    <row r="4" spans="1:2" ht="26.25" customHeight="1">
      <c r="A4" s="7" t="s">
        <v>10</v>
      </c>
      <c r="B4" s="5">
        <v>3</v>
      </c>
    </row>
    <row r="5" spans="1:2" ht="26.25" customHeight="1">
      <c r="A5" s="7" t="s">
        <v>23</v>
      </c>
      <c r="B5" s="5">
        <v>7</v>
      </c>
    </row>
    <row r="6" spans="1:2" ht="26.25" customHeight="1">
      <c r="A6" s="7" t="s">
        <v>15</v>
      </c>
      <c r="B6" s="5">
        <v>3</v>
      </c>
    </row>
    <row r="7" spans="1:2" ht="26.25" customHeight="1">
      <c r="A7" s="7" t="s">
        <v>16</v>
      </c>
      <c r="B7" s="5">
        <v>1</v>
      </c>
    </row>
    <row r="8" spans="1:2" ht="26.25" customHeight="1">
      <c r="A8" s="7" t="s">
        <v>17</v>
      </c>
      <c r="B8" s="5">
        <v>3</v>
      </c>
    </row>
    <row r="9" spans="1:2" ht="26.25" customHeight="1">
      <c r="A9" s="7" t="s">
        <v>18</v>
      </c>
      <c r="B9" s="5">
        <v>15</v>
      </c>
    </row>
    <row r="10" spans="1:2" ht="27.75" customHeight="1">
      <c r="A10" s="4" t="s">
        <v>8</v>
      </c>
      <c r="B10" s="4">
        <f>SUM(B3:B9)</f>
        <v>35</v>
      </c>
    </row>
    <row r="11" spans="1:2" ht="27.75" customHeight="1">
      <c r="A11" s="3"/>
      <c r="B11" s="3"/>
    </row>
    <row r="12" spans="1:2" ht="27.75" customHeight="1">
      <c r="A12" s="3"/>
      <c r="B12" s="11" t="s">
        <v>22</v>
      </c>
    </row>
    <row r="13" spans="1:4" ht="27.75" customHeight="1">
      <c r="A13" s="6" t="s">
        <v>19</v>
      </c>
      <c r="B13" s="9">
        <v>239144</v>
      </c>
      <c r="D13" s="2" t="s">
        <v>30</v>
      </c>
    </row>
    <row r="14" spans="1:4" ht="27.75" customHeight="1">
      <c r="A14" s="6" t="s">
        <v>20</v>
      </c>
      <c r="B14" s="14">
        <f>B10</f>
        <v>35</v>
      </c>
      <c r="D14" s="2">
        <f>(B10/5)*2</f>
        <v>14</v>
      </c>
    </row>
    <row r="15" spans="1:2" ht="27.75" customHeight="1">
      <c r="A15" s="6" t="s">
        <v>21</v>
      </c>
      <c r="B15" s="10"/>
    </row>
    <row r="16" spans="1:2" ht="27.75" customHeight="1">
      <c r="A16" s="12" t="s">
        <v>29</v>
      </c>
      <c r="B16" s="13">
        <f>B13+B14+B15+D14</f>
        <v>239193</v>
      </c>
    </row>
    <row r="17" spans="1:2" ht="27.75" customHeight="1">
      <c r="A17" s="3"/>
      <c r="B17" s="3"/>
    </row>
    <row r="18" spans="1:2" ht="27.75" customHeight="1">
      <c r="A18" s="3"/>
      <c r="B18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="115" zoomScaleNormal="115" zoomScalePageLayoutView="0" workbookViewId="0" topLeftCell="A1">
      <pane xSplit="1" ySplit="2" topLeftCell="B3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7" sqref="B7"/>
    </sheetView>
  </sheetViews>
  <sheetFormatPr defaultColWidth="9.140625" defaultRowHeight="27.75" customHeight="1"/>
  <cols>
    <col min="1" max="1" width="41.140625" style="1" customWidth="1"/>
    <col min="2" max="2" width="24.8515625" style="1" customWidth="1"/>
    <col min="3" max="3" width="27.140625" style="1" customWidth="1"/>
    <col min="4" max="4" width="9.7109375" style="1" customWidth="1"/>
    <col min="5" max="16384" width="9.00390625" style="1" customWidth="1"/>
  </cols>
  <sheetData>
    <row r="1" spans="1:2" ht="27.75" customHeight="1">
      <c r="A1" s="23" t="s">
        <v>4</v>
      </c>
      <c r="B1" s="23"/>
    </row>
    <row r="2" spans="1:2" ht="27.75" customHeight="1">
      <c r="A2" s="22" t="s">
        <v>7</v>
      </c>
      <c r="B2" s="22" t="s">
        <v>9</v>
      </c>
    </row>
    <row r="3" spans="1:2" ht="39" customHeight="1">
      <c r="A3" s="7" t="s">
        <v>40</v>
      </c>
      <c r="B3" s="5">
        <v>3</v>
      </c>
    </row>
    <row r="4" spans="1:2" ht="26.25" customHeight="1">
      <c r="A4" s="7" t="s">
        <v>10</v>
      </c>
      <c r="B4" s="5">
        <v>3</v>
      </c>
    </row>
    <row r="5" spans="1:2" ht="26.25" customHeight="1">
      <c r="A5" s="7" t="s">
        <v>11</v>
      </c>
      <c r="B5" s="5">
        <v>2</v>
      </c>
    </row>
    <row r="6" spans="1:2" ht="26.25" customHeight="1">
      <c r="A6" s="7" t="s">
        <v>12</v>
      </c>
      <c r="B6" s="5">
        <v>7</v>
      </c>
    </row>
    <row r="7" spans="1:2" ht="26.25" customHeight="1">
      <c r="A7" s="7" t="s">
        <v>13</v>
      </c>
      <c r="B7" s="5">
        <v>3</v>
      </c>
    </row>
    <row r="8" spans="1:2" ht="26.25" customHeight="1">
      <c r="A8" s="7" t="s">
        <v>15</v>
      </c>
      <c r="B8" s="5">
        <v>3</v>
      </c>
    </row>
    <row r="9" spans="1:2" ht="26.25" customHeight="1">
      <c r="A9" s="7" t="s">
        <v>16</v>
      </c>
      <c r="B9" s="5">
        <v>1</v>
      </c>
    </row>
    <row r="10" spans="1:2" ht="26.25" customHeight="1">
      <c r="A10" s="7" t="s">
        <v>17</v>
      </c>
      <c r="B10" s="5">
        <v>3</v>
      </c>
    </row>
    <row r="11" spans="1:2" ht="26.25" customHeight="1">
      <c r="A11" s="7" t="s">
        <v>18</v>
      </c>
      <c r="B11" s="5">
        <v>15</v>
      </c>
    </row>
    <row r="12" spans="1:2" ht="27.75" customHeight="1">
      <c r="A12" s="4" t="s">
        <v>8</v>
      </c>
      <c r="B12" s="4">
        <f>SUM(B3:B11)</f>
        <v>40</v>
      </c>
    </row>
    <row r="13" spans="1:2" ht="27.75" customHeight="1">
      <c r="A13" s="3"/>
      <c r="B13" s="3"/>
    </row>
    <row r="14" spans="1:2" ht="27.75" customHeight="1">
      <c r="A14" s="3"/>
      <c r="B14" s="11" t="s">
        <v>22</v>
      </c>
    </row>
    <row r="15" spans="1:4" ht="27.75" customHeight="1">
      <c r="A15" s="6" t="s">
        <v>19</v>
      </c>
      <c r="B15" s="9">
        <v>239144</v>
      </c>
      <c r="D15" s="2" t="s">
        <v>30</v>
      </c>
    </row>
    <row r="16" spans="1:4" ht="27.75" customHeight="1">
      <c r="A16" s="6" t="s">
        <v>20</v>
      </c>
      <c r="B16" s="14">
        <f>B12</f>
        <v>40</v>
      </c>
      <c r="D16" s="2">
        <f>(B12/5)*2</f>
        <v>16</v>
      </c>
    </row>
    <row r="17" spans="1:2" ht="27.75" customHeight="1">
      <c r="A17" s="6" t="s">
        <v>21</v>
      </c>
      <c r="B17" s="10"/>
    </row>
    <row r="18" spans="1:2" ht="27.75" customHeight="1">
      <c r="A18" s="12" t="s">
        <v>29</v>
      </c>
      <c r="B18" s="13">
        <f>B15+B16+B17+D16</f>
        <v>239200</v>
      </c>
    </row>
    <row r="19" spans="1:2" ht="27.75" customHeight="1">
      <c r="A19" s="3"/>
      <c r="B19" s="3"/>
    </row>
    <row r="20" spans="1:2" ht="27.75" customHeight="1">
      <c r="A20" s="3"/>
      <c r="B20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zoomScalePageLayoutView="0" workbookViewId="0" topLeftCell="A1">
      <pane xSplit="1" ySplit="2" topLeftCell="B3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:B1"/>
    </sheetView>
  </sheetViews>
  <sheetFormatPr defaultColWidth="9.140625" defaultRowHeight="27.75" customHeight="1"/>
  <cols>
    <col min="1" max="1" width="41.421875" style="1" customWidth="1"/>
    <col min="2" max="2" width="24.8515625" style="1" customWidth="1"/>
    <col min="3" max="3" width="21.8515625" style="1" customWidth="1"/>
    <col min="4" max="4" width="10.421875" style="1" customWidth="1"/>
    <col min="5" max="16384" width="9.00390625" style="1" customWidth="1"/>
  </cols>
  <sheetData>
    <row r="1" spans="1:2" ht="27.75" customHeight="1">
      <c r="A1" s="23" t="s">
        <v>2</v>
      </c>
      <c r="B1" s="23"/>
    </row>
    <row r="2" spans="1:2" ht="27.75" customHeight="1">
      <c r="A2" s="22" t="s">
        <v>7</v>
      </c>
      <c r="B2" s="22" t="s">
        <v>9</v>
      </c>
    </row>
    <row r="3" spans="1:2" ht="39" customHeight="1">
      <c r="A3" s="7" t="s">
        <v>40</v>
      </c>
      <c r="B3" s="5">
        <v>3</v>
      </c>
    </row>
    <row r="4" spans="1:2" ht="26.25" customHeight="1">
      <c r="A4" s="7" t="s">
        <v>10</v>
      </c>
      <c r="B4" s="5">
        <v>3</v>
      </c>
    </row>
    <row r="5" spans="1:2" ht="26.25" customHeight="1">
      <c r="A5" s="7" t="s">
        <v>23</v>
      </c>
      <c r="B5" s="5">
        <v>7</v>
      </c>
    </row>
    <row r="6" spans="1:2" ht="26.25" customHeight="1">
      <c r="A6" s="7" t="s">
        <v>15</v>
      </c>
      <c r="B6" s="5">
        <v>3</v>
      </c>
    </row>
    <row r="7" spans="1:2" ht="26.25" customHeight="1">
      <c r="A7" s="7" t="s">
        <v>16</v>
      </c>
      <c r="B7" s="5">
        <v>1</v>
      </c>
    </row>
    <row r="8" spans="1:2" ht="26.25" customHeight="1">
      <c r="A8" s="7" t="s">
        <v>17</v>
      </c>
      <c r="B8" s="5">
        <v>3</v>
      </c>
    </row>
    <row r="9" spans="1:2" ht="26.25" customHeight="1">
      <c r="A9" s="7" t="s">
        <v>18</v>
      </c>
      <c r="B9" s="5">
        <v>15</v>
      </c>
    </row>
    <row r="10" spans="1:2" ht="27.75" customHeight="1">
      <c r="A10" s="4" t="s">
        <v>8</v>
      </c>
      <c r="B10" s="4">
        <f>SUM(B3:B9)</f>
        <v>35</v>
      </c>
    </row>
    <row r="11" spans="1:2" ht="27.75" customHeight="1">
      <c r="A11" s="3"/>
      <c r="B11" s="3"/>
    </row>
    <row r="12" spans="1:2" ht="27.75" customHeight="1">
      <c r="A12" s="3"/>
      <c r="B12" s="11" t="s">
        <v>22</v>
      </c>
    </row>
    <row r="13" spans="1:4" ht="27.75" customHeight="1">
      <c r="A13" s="6" t="s">
        <v>19</v>
      </c>
      <c r="B13" s="9">
        <v>239144</v>
      </c>
      <c r="D13" s="2" t="s">
        <v>30</v>
      </c>
    </row>
    <row r="14" spans="1:4" ht="27.75" customHeight="1">
      <c r="A14" s="6" t="s">
        <v>20</v>
      </c>
      <c r="B14" s="14">
        <f>B10</f>
        <v>35</v>
      </c>
      <c r="D14" s="2">
        <f>(B10/5)*2</f>
        <v>14</v>
      </c>
    </row>
    <row r="15" spans="1:2" ht="27.75" customHeight="1">
      <c r="A15" s="6" t="s">
        <v>21</v>
      </c>
      <c r="B15" s="10"/>
    </row>
    <row r="16" spans="1:2" ht="27.75" customHeight="1">
      <c r="A16" s="12" t="s">
        <v>29</v>
      </c>
      <c r="B16" s="13">
        <f>B13+B14+B15+D14</f>
        <v>239193</v>
      </c>
    </row>
    <row r="17" spans="1:2" ht="27.75" customHeight="1">
      <c r="A17" s="3"/>
      <c r="B17" s="3"/>
    </row>
    <row r="18" spans="1:2" ht="27.75" customHeight="1">
      <c r="A18" s="3"/>
      <c r="B18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="115" zoomScaleNormal="115" zoomScalePageLayoutView="0" workbookViewId="0" topLeftCell="A1">
      <pane xSplit="1" ySplit="2" topLeftCell="B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7" sqref="B7"/>
    </sheetView>
  </sheetViews>
  <sheetFormatPr defaultColWidth="9.140625" defaultRowHeight="27.75" customHeight="1"/>
  <cols>
    <col min="1" max="1" width="51.8515625" style="1" customWidth="1"/>
    <col min="2" max="2" width="24.8515625" style="1" customWidth="1"/>
    <col min="3" max="3" width="26.8515625" style="1" customWidth="1"/>
    <col min="4" max="4" width="9.7109375" style="1" customWidth="1"/>
    <col min="5" max="16384" width="9.00390625" style="1" customWidth="1"/>
  </cols>
  <sheetData>
    <row r="1" spans="1:2" ht="27.75" customHeight="1">
      <c r="A1" s="23" t="s">
        <v>31</v>
      </c>
      <c r="B1" s="23"/>
    </row>
    <row r="2" spans="1:2" ht="27.75" customHeight="1">
      <c r="A2" s="22" t="s">
        <v>7</v>
      </c>
      <c r="B2" s="22" t="s">
        <v>9</v>
      </c>
    </row>
    <row r="3" spans="1:2" ht="23.25" customHeight="1">
      <c r="A3" s="7" t="s">
        <v>32</v>
      </c>
      <c r="B3" s="5">
        <v>3</v>
      </c>
    </row>
    <row r="4" spans="1:2" ht="23.25" customHeight="1">
      <c r="A4" s="7" t="s">
        <v>33</v>
      </c>
      <c r="B4" s="5">
        <v>8</v>
      </c>
    </row>
    <row r="5" spans="1:2" ht="23.25" customHeight="1">
      <c r="A5" s="7" t="s">
        <v>34</v>
      </c>
      <c r="B5" s="5">
        <v>4</v>
      </c>
    </row>
    <row r="6" spans="1:2" ht="23.25" customHeight="1">
      <c r="A6" s="7" t="s">
        <v>35</v>
      </c>
      <c r="B6" s="5">
        <v>4</v>
      </c>
    </row>
    <row r="7" spans="1:2" ht="23.25" customHeight="1">
      <c r="A7" s="7" t="s">
        <v>28</v>
      </c>
      <c r="B7" s="5">
        <v>3</v>
      </c>
    </row>
    <row r="8" spans="1:2" ht="23.25" customHeight="1">
      <c r="A8" s="7" t="s">
        <v>36</v>
      </c>
      <c r="B8" s="5">
        <v>4</v>
      </c>
    </row>
    <row r="9" spans="1:2" ht="23.25" customHeight="1">
      <c r="A9" s="7" t="s">
        <v>41</v>
      </c>
      <c r="B9" s="5">
        <v>4</v>
      </c>
    </row>
    <row r="10" spans="1:2" ht="23.25" customHeight="1">
      <c r="A10" s="7" t="s">
        <v>0</v>
      </c>
      <c r="B10" s="5">
        <v>1</v>
      </c>
    </row>
    <row r="11" spans="1:2" ht="36.75" customHeight="1">
      <c r="A11" s="7" t="s">
        <v>42</v>
      </c>
      <c r="B11" s="5">
        <v>4</v>
      </c>
    </row>
    <row r="12" spans="1:2" ht="23.25" customHeight="1">
      <c r="A12" s="7" t="s">
        <v>5</v>
      </c>
      <c r="B12" s="5">
        <v>2</v>
      </c>
    </row>
    <row r="13" spans="1:2" ht="23.25" customHeight="1">
      <c r="A13" s="7" t="s">
        <v>37</v>
      </c>
      <c r="B13" s="5">
        <v>1</v>
      </c>
    </row>
    <row r="14" spans="1:2" ht="23.25" customHeight="1">
      <c r="A14" s="7" t="s">
        <v>38</v>
      </c>
      <c r="B14" s="5">
        <v>1</v>
      </c>
    </row>
    <row r="15" spans="1:2" ht="23.25" customHeight="1">
      <c r="A15" s="7" t="s">
        <v>16</v>
      </c>
      <c r="B15" s="5">
        <v>1</v>
      </c>
    </row>
    <row r="16" spans="1:2" ht="23.25" customHeight="1">
      <c r="A16" s="7" t="s">
        <v>17</v>
      </c>
      <c r="B16" s="5">
        <v>3</v>
      </c>
    </row>
    <row r="17" spans="1:2" ht="23.25" customHeight="1">
      <c r="A17" s="7" t="s">
        <v>18</v>
      </c>
      <c r="B17" s="5">
        <v>15</v>
      </c>
    </row>
    <row r="18" spans="1:2" ht="23.25" customHeight="1">
      <c r="A18" s="4" t="s">
        <v>8</v>
      </c>
      <c r="B18" s="4">
        <f>SUM(B3:B17)</f>
        <v>58</v>
      </c>
    </row>
    <row r="19" spans="1:2" ht="27.75" customHeight="1">
      <c r="A19" s="3"/>
      <c r="B19" s="3"/>
    </row>
    <row r="20" spans="1:2" ht="27.75" customHeight="1">
      <c r="A20" s="3"/>
      <c r="B20" s="11" t="s">
        <v>22</v>
      </c>
    </row>
    <row r="21" spans="1:4" ht="27.75" customHeight="1">
      <c r="A21" s="6" t="s">
        <v>19</v>
      </c>
      <c r="B21" s="9">
        <v>239144</v>
      </c>
      <c r="D21" s="2" t="s">
        <v>30</v>
      </c>
    </row>
    <row r="22" spans="1:4" ht="27.75" customHeight="1">
      <c r="A22" s="6" t="s">
        <v>20</v>
      </c>
      <c r="B22" s="14">
        <f>B18</f>
        <v>58</v>
      </c>
      <c r="D22" s="2">
        <v>23</v>
      </c>
    </row>
    <row r="23" spans="1:2" ht="27.75" customHeight="1">
      <c r="A23" s="6" t="s">
        <v>21</v>
      </c>
      <c r="B23" s="10"/>
    </row>
    <row r="24" spans="1:2" ht="27.75" customHeight="1">
      <c r="A24" s="12" t="s">
        <v>29</v>
      </c>
      <c r="B24" s="13">
        <f>B21+B22+B23+D22</f>
        <v>239225</v>
      </c>
    </row>
    <row r="25" spans="1:2" ht="27.75" customHeight="1">
      <c r="A25" s="3"/>
      <c r="B25" s="3"/>
    </row>
    <row r="26" spans="1:2" ht="27.75" customHeight="1">
      <c r="A26" s="3"/>
      <c r="B26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="115" zoomScaleNormal="115" zoomScalePageLayoutView="0" workbookViewId="0" topLeftCell="A1">
      <pane xSplit="1" ySplit="2" topLeftCell="B3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B4" sqref="B4"/>
    </sheetView>
  </sheetViews>
  <sheetFormatPr defaultColWidth="9.140625" defaultRowHeight="27.75" customHeight="1"/>
  <cols>
    <col min="1" max="1" width="51.7109375" style="1" customWidth="1"/>
    <col min="2" max="2" width="24.8515625" style="1" customWidth="1"/>
    <col min="3" max="3" width="25.7109375" style="1" customWidth="1"/>
    <col min="4" max="4" width="9.7109375" style="1" customWidth="1"/>
    <col min="5" max="16384" width="9.00390625" style="1" customWidth="1"/>
  </cols>
  <sheetData>
    <row r="1" spans="1:2" ht="27.75" customHeight="1">
      <c r="A1" s="23" t="s">
        <v>43</v>
      </c>
      <c r="B1" s="23"/>
    </row>
    <row r="2" spans="1:2" ht="27.75" customHeight="1">
      <c r="A2" s="22" t="s">
        <v>7</v>
      </c>
      <c r="B2" s="22" t="s">
        <v>9</v>
      </c>
    </row>
    <row r="3" spans="1:2" ht="24" customHeight="1">
      <c r="A3" s="7" t="s">
        <v>44</v>
      </c>
      <c r="B3" s="5">
        <v>3</v>
      </c>
    </row>
    <row r="4" spans="1:2" ht="34.5" customHeight="1">
      <c r="A4" s="7" t="s">
        <v>45</v>
      </c>
      <c r="B4" s="5">
        <v>20</v>
      </c>
    </row>
    <row r="5" spans="1:2" ht="24" customHeight="1">
      <c r="A5" s="7" t="s">
        <v>33</v>
      </c>
      <c r="B5" s="5">
        <v>8</v>
      </c>
    </row>
    <row r="6" spans="1:2" ht="24" customHeight="1">
      <c r="A6" s="7" t="s">
        <v>34</v>
      </c>
      <c r="B6" s="5">
        <v>4</v>
      </c>
    </row>
    <row r="7" spans="1:2" ht="24" customHeight="1">
      <c r="A7" s="7" t="s">
        <v>35</v>
      </c>
      <c r="B7" s="5">
        <v>4</v>
      </c>
    </row>
    <row r="8" spans="1:2" ht="24" customHeight="1">
      <c r="A8" s="7" t="s">
        <v>28</v>
      </c>
      <c r="B8" s="5">
        <v>3</v>
      </c>
    </row>
    <row r="9" spans="1:2" ht="24" customHeight="1">
      <c r="A9" s="7" t="s">
        <v>36</v>
      </c>
      <c r="B9" s="5">
        <v>4</v>
      </c>
    </row>
    <row r="10" spans="1:2" ht="24" customHeight="1">
      <c r="A10" s="7" t="s">
        <v>41</v>
      </c>
      <c r="B10" s="5">
        <v>4</v>
      </c>
    </row>
    <row r="11" spans="1:2" ht="24" customHeight="1">
      <c r="A11" s="7" t="s">
        <v>0</v>
      </c>
      <c r="B11" s="5">
        <v>1</v>
      </c>
    </row>
    <row r="12" spans="1:2" ht="33.75" customHeight="1">
      <c r="A12" s="7" t="s">
        <v>42</v>
      </c>
      <c r="B12" s="5">
        <v>4</v>
      </c>
    </row>
    <row r="13" spans="1:2" ht="24" customHeight="1">
      <c r="A13" s="7" t="s">
        <v>5</v>
      </c>
      <c r="B13" s="5">
        <v>2</v>
      </c>
    </row>
    <row r="14" spans="1:2" ht="24" customHeight="1">
      <c r="A14" s="7" t="s">
        <v>37</v>
      </c>
      <c r="B14" s="5">
        <v>1</v>
      </c>
    </row>
    <row r="15" spans="1:2" ht="24" customHeight="1">
      <c r="A15" s="7" t="s">
        <v>46</v>
      </c>
      <c r="B15" s="5">
        <v>3</v>
      </c>
    </row>
    <row r="16" spans="1:2" ht="24" customHeight="1">
      <c r="A16" s="7" t="s">
        <v>6</v>
      </c>
      <c r="B16" s="5">
        <v>4</v>
      </c>
    </row>
    <row r="17" spans="1:2" ht="24" customHeight="1">
      <c r="A17" s="7" t="s">
        <v>16</v>
      </c>
      <c r="B17" s="5">
        <v>1</v>
      </c>
    </row>
    <row r="18" spans="1:2" ht="24" customHeight="1">
      <c r="A18" s="7" t="s">
        <v>17</v>
      </c>
      <c r="B18" s="5">
        <v>3</v>
      </c>
    </row>
    <row r="19" spans="1:2" ht="24" customHeight="1">
      <c r="A19" s="7" t="s">
        <v>18</v>
      </c>
      <c r="B19" s="5">
        <v>15</v>
      </c>
    </row>
    <row r="20" spans="1:2" ht="24" customHeight="1">
      <c r="A20" s="4" t="s">
        <v>8</v>
      </c>
      <c r="B20" s="4">
        <f>SUM(B3:B19)</f>
        <v>84</v>
      </c>
    </row>
    <row r="21" spans="1:2" ht="27.75" customHeight="1">
      <c r="A21" s="3"/>
      <c r="B21" s="3"/>
    </row>
    <row r="22" spans="1:2" ht="27.75" customHeight="1">
      <c r="A22" s="3"/>
      <c r="B22" s="11" t="s">
        <v>22</v>
      </c>
    </row>
    <row r="23" spans="1:4" ht="27.75" customHeight="1">
      <c r="A23" s="6" t="s">
        <v>19</v>
      </c>
      <c r="B23" s="9">
        <v>239144</v>
      </c>
      <c r="D23" s="2" t="s">
        <v>30</v>
      </c>
    </row>
    <row r="24" spans="1:4" ht="27.75" customHeight="1">
      <c r="A24" s="6" t="s">
        <v>20</v>
      </c>
      <c r="B24" s="14">
        <f>B20</f>
        <v>84</v>
      </c>
      <c r="D24" s="2">
        <f>(B20/5)*2</f>
        <v>33.6</v>
      </c>
    </row>
    <row r="25" spans="1:2" ht="27.75" customHeight="1">
      <c r="A25" s="6" t="s">
        <v>21</v>
      </c>
      <c r="B25" s="10"/>
    </row>
    <row r="26" spans="1:2" ht="27.75" customHeight="1">
      <c r="A26" s="12" t="s">
        <v>29</v>
      </c>
      <c r="B26" s="13">
        <f>B23+B24+B25+D24</f>
        <v>239261.6</v>
      </c>
    </row>
    <row r="27" spans="1:2" ht="27.75" customHeight="1">
      <c r="A27" s="3"/>
      <c r="B27" s="3"/>
    </row>
    <row r="28" spans="1:2" ht="27.75" customHeight="1">
      <c r="A28" s="3"/>
      <c r="B28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3" sqref="C3"/>
    </sheetView>
  </sheetViews>
  <sheetFormatPr defaultColWidth="35.7109375" defaultRowHeight="15"/>
  <cols>
    <col min="1" max="1" width="44.00390625" style="17" customWidth="1"/>
    <col min="2" max="2" width="26.8515625" style="17" customWidth="1"/>
    <col min="3" max="16384" width="35.7109375" style="17" customWidth="1"/>
  </cols>
  <sheetData>
    <row r="1" spans="1:2" ht="41.25" customHeight="1">
      <c r="A1" s="24" t="s">
        <v>48</v>
      </c>
      <c r="B1" s="24"/>
    </row>
    <row r="2" spans="1:2" ht="51" customHeight="1">
      <c r="A2" s="18" t="s">
        <v>49</v>
      </c>
      <c r="B2" s="19" t="s">
        <v>50</v>
      </c>
    </row>
    <row r="3" spans="1:2" ht="33" customHeight="1">
      <c r="A3" s="20" t="s">
        <v>3</v>
      </c>
      <c r="B3" s="21">
        <f>'ตกลงราคา &lt;1แสน'!B7</f>
        <v>12</v>
      </c>
    </row>
    <row r="4" spans="1:2" ht="33" customHeight="1">
      <c r="A4" s="20" t="s">
        <v>47</v>
      </c>
      <c r="B4" s="21">
        <f>'ตกลงราคา &gt;1แสน'!B10</f>
        <v>17</v>
      </c>
    </row>
    <row r="5" spans="1:2" ht="33" customHeight="1">
      <c r="A5" s="20" t="s">
        <v>51</v>
      </c>
      <c r="B5" s="21">
        <f>คัดเลือก!B10</f>
        <v>35</v>
      </c>
    </row>
    <row r="6" spans="1:2" ht="33" customHeight="1">
      <c r="A6" s="20" t="s">
        <v>52</v>
      </c>
      <c r="B6" s="21">
        <f>ประกวดราคา!B12</f>
        <v>40</v>
      </c>
    </row>
    <row r="7" spans="1:2" ht="33" customHeight="1">
      <c r="A7" s="20" t="s">
        <v>53</v>
      </c>
      <c r="B7" s="21">
        <f>พิเศษ!B10</f>
        <v>35</v>
      </c>
    </row>
    <row r="8" spans="1:2" ht="33" customHeight="1">
      <c r="A8" s="20" t="s">
        <v>54</v>
      </c>
      <c r="B8" s="21">
        <f>'E-Auction'!B18</f>
        <v>58</v>
      </c>
    </row>
    <row r="9" spans="1:2" ht="33" customHeight="1">
      <c r="A9" s="20" t="s">
        <v>55</v>
      </c>
      <c r="B9" s="21">
        <f>'E-Auction งานก่อสร้าง '!B20</f>
        <v>84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7.421875" style="0" customWidth="1"/>
    <col min="2" max="2" width="26.8515625" style="0" customWidth="1"/>
    <col min="3" max="3" width="5.421875" style="0" customWidth="1"/>
    <col min="4" max="4" width="51.8515625" style="0" customWidth="1"/>
    <col min="5" max="5" width="25.8515625" style="0" customWidth="1"/>
  </cols>
  <sheetData>
    <row r="1" spans="1:5" ht="18">
      <c r="A1" s="23" t="s">
        <v>3</v>
      </c>
      <c r="B1" s="23"/>
      <c r="D1" s="25" t="s">
        <v>31</v>
      </c>
      <c r="E1" s="25"/>
    </row>
    <row r="2" spans="1:5" ht="18">
      <c r="A2" s="8" t="s">
        <v>7</v>
      </c>
      <c r="B2" s="8" t="s">
        <v>9</v>
      </c>
      <c r="D2" s="8" t="s">
        <v>7</v>
      </c>
      <c r="E2" s="8" t="s">
        <v>9</v>
      </c>
    </row>
    <row r="3" spans="1:5" ht="15">
      <c r="A3" s="7" t="s">
        <v>39</v>
      </c>
      <c r="B3" s="5">
        <v>3</v>
      </c>
      <c r="D3" s="7" t="s">
        <v>32</v>
      </c>
      <c r="E3" s="5">
        <v>3</v>
      </c>
    </row>
    <row r="4" spans="1:5" ht="15">
      <c r="A4" s="7" t="s">
        <v>24</v>
      </c>
      <c r="B4" s="5">
        <v>1</v>
      </c>
      <c r="D4" s="7" t="s">
        <v>33</v>
      </c>
      <c r="E4" s="14">
        <v>8</v>
      </c>
    </row>
    <row r="5" spans="1:5" ht="15">
      <c r="A5" s="7" t="s">
        <v>25</v>
      </c>
      <c r="B5" s="5">
        <v>3</v>
      </c>
      <c r="D5" s="7" t="s">
        <v>34</v>
      </c>
      <c r="E5" s="5">
        <v>4</v>
      </c>
    </row>
    <row r="6" spans="1:5" ht="15">
      <c r="A6" s="7" t="s">
        <v>26</v>
      </c>
      <c r="B6" s="5">
        <v>5</v>
      </c>
      <c r="D6" s="7" t="s">
        <v>35</v>
      </c>
      <c r="E6" s="5">
        <v>4</v>
      </c>
    </row>
    <row r="7" spans="1:5" ht="15">
      <c r="A7" s="4" t="s">
        <v>8</v>
      </c>
      <c r="B7" s="4">
        <f>SUM(B3:B6)</f>
        <v>12</v>
      </c>
      <c r="D7" s="7" t="s">
        <v>28</v>
      </c>
      <c r="E7" s="5">
        <v>3</v>
      </c>
    </row>
    <row r="8" spans="4:5" ht="15">
      <c r="D8" s="7" t="s">
        <v>36</v>
      </c>
      <c r="E8" s="5">
        <v>4</v>
      </c>
    </row>
    <row r="9" spans="1:5" ht="18">
      <c r="A9" s="23" t="s">
        <v>47</v>
      </c>
      <c r="B9" s="23"/>
      <c r="D9" s="7" t="s">
        <v>41</v>
      </c>
      <c r="E9" s="5">
        <v>4</v>
      </c>
    </row>
    <row r="10" spans="1:5" ht="18">
      <c r="A10" s="8" t="s">
        <v>7</v>
      </c>
      <c r="B10" s="8" t="s">
        <v>9</v>
      </c>
      <c r="D10" s="7" t="s">
        <v>0</v>
      </c>
      <c r="E10" s="5">
        <v>1</v>
      </c>
    </row>
    <row r="11" spans="1:5" ht="30">
      <c r="A11" s="7" t="s">
        <v>39</v>
      </c>
      <c r="B11" s="5">
        <v>3</v>
      </c>
      <c r="D11" s="7" t="s">
        <v>42</v>
      </c>
      <c r="E11" s="5">
        <v>4</v>
      </c>
    </row>
    <row r="12" spans="1:5" ht="15">
      <c r="A12" s="7" t="s">
        <v>24</v>
      </c>
      <c r="B12" s="5">
        <v>1</v>
      </c>
      <c r="D12" s="7" t="s">
        <v>5</v>
      </c>
      <c r="E12" s="5">
        <v>2</v>
      </c>
    </row>
    <row r="13" spans="1:5" ht="15">
      <c r="A13" s="7" t="s">
        <v>28</v>
      </c>
      <c r="B13" s="5">
        <v>3</v>
      </c>
      <c r="D13" s="7" t="s">
        <v>37</v>
      </c>
      <c r="E13" s="5">
        <v>1</v>
      </c>
    </row>
    <row r="14" spans="1:5" ht="15">
      <c r="A14" s="7" t="s">
        <v>14</v>
      </c>
      <c r="B14" s="5">
        <v>1</v>
      </c>
      <c r="D14" s="7" t="s">
        <v>38</v>
      </c>
      <c r="E14" s="5">
        <v>1</v>
      </c>
    </row>
    <row r="15" spans="1:5" ht="15">
      <c r="A15" s="7" t="s">
        <v>16</v>
      </c>
      <c r="B15" s="5">
        <v>1</v>
      </c>
      <c r="D15" s="7" t="s">
        <v>16</v>
      </c>
      <c r="E15" s="5">
        <v>1</v>
      </c>
    </row>
    <row r="16" spans="1:5" ht="15">
      <c r="A16" s="7" t="s">
        <v>17</v>
      </c>
      <c r="B16" s="5">
        <v>3</v>
      </c>
      <c r="D16" s="7" t="s">
        <v>17</v>
      </c>
      <c r="E16" s="5">
        <v>3</v>
      </c>
    </row>
    <row r="17" spans="1:5" ht="15">
      <c r="A17" s="7" t="s">
        <v>26</v>
      </c>
      <c r="B17" s="5">
        <v>5</v>
      </c>
      <c r="D17" s="7" t="s">
        <v>18</v>
      </c>
      <c r="E17" s="5">
        <v>15</v>
      </c>
    </row>
    <row r="18" spans="1:5" ht="15">
      <c r="A18" s="4" t="s">
        <v>8</v>
      </c>
      <c r="B18" s="4">
        <f>SUM(B11:B17)</f>
        <v>17</v>
      </c>
      <c r="D18" s="4" t="s">
        <v>8</v>
      </c>
      <c r="E18" s="4">
        <f>SUM(E3:E17)</f>
        <v>58</v>
      </c>
    </row>
    <row r="19" spans="4:5" ht="15">
      <c r="D19" s="15"/>
      <c r="E19" s="16"/>
    </row>
    <row r="20" spans="1:5" ht="18">
      <c r="A20" s="23" t="s">
        <v>1</v>
      </c>
      <c r="B20" s="23"/>
      <c r="D20" s="23" t="s">
        <v>43</v>
      </c>
      <c r="E20" s="23"/>
    </row>
    <row r="21" spans="1:5" ht="18">
      <c r="A21" s="8" t="s">
        <v>7</v>
      </c>
      <c r="B21" s="8" t="s">
        <v>9</v>
      </c>
      <c r="D21" s="8" t="s">
        <v>7</v>
      </c>
      <c r="E21" s="8" t="s">
        <v>9</v>
      </c>
    </row>
    <row r="22" spans="1:5" ht="30">
      <c r="A22" s="7" t="s">
        <v>40</v>
      </c>
      <c r="B22" s="5">
        <v>3</v>
      </c>
      <c r="D22" s="7" t="s">
        <v>44</v>
      </c>
      <c r="E22" s="5">
        <v>3</v>
      </c>
    </row>
    <row r="23" spans="1:5" ht="30">
      <c r="A23" s="7" t="s">
        <v>10</v>
      </c>
      <c r="B23" s="5">
        <v>3</v>
      </c>
      <c r="D23" s="7" t="s">
        <v>45</v>
      </c>
      <c r="E23" s="14">
        <v>20</v>
      </c>
    </row>
    <row r="24" spans="1:5" ht="15">
      <c r="A24" s="7" t="s">
        <v>23</v>
      </c>
      <c r="B24" s="5">
        <v>7</v>
      </c>
      <c r="D24" s="7" t="s">
        <v>33</v>
      </c>
      <c r="E24" s="14">
        <v>8</v>
      </c>
    </row>
    <row r="25" spans="1:5" ht="15">
      <c r="A25" s="7" t="s">
        <v>15</v>
      </c>
      <c r="B25" s="5">
        <v>3</v>
      </c>
      <c r="D25" s="7" t="s">
        <v>34</v>
      </c>
      <c r="E25" s="5">
        <v>4</v>
      </c>
    </row>
    <row r="26" spans="1:5" ht="15">
      <c r="A26" s="7" t="s">
        <v>16</v>
      </c>
      <c r="B26" s="5">
        <v>1</v>
      </c>
      <c r="D26" s="7" t="s">
        <v>35</v>
      </c>
      <c r="E26" s="5">
        <v>4</v>
      </c>
    </row>
    <row r="27" spans="1:5" ht="15">
      <c r="A27" s="7" t="s">
        <v>17</v>
      </c>
      <c r="B27" s="5">
        <v>3</v>
      </c>
      <c r="D27" s="7" t="s">
        <v>28</v>
      </c>
      <c r="E27" s="5">
        <v>3</v>
      </c>
    </row>
    <row r="28" spans="1:5" ht="15">
      <c r="A28" s="7" t="s">
        <v>18</v>
      </c>
      <c r="B28" s="5">
        <v>15</v>
      </c>
      <c r="D28" s="7" t="s">
        <v>36</v>
      </c>
      <c r="E28" s="5">
        <v>4</v>
      </c>
    </row>
    <row r="29" spans="1:5" ht="15">
      <c r="A29" s="4" t="s">
        <v>8</v>
      </c>
      <c r="B29" s="4">
        <f>SUM(B22:B28)</f>
        <v>35</v>
      </c>
      <c r="D29" s="7" t="s">
        <v>41</v>
      </c>
      <c r="E29" s="5">
        <v>4</v>
      </c>
    </row>
    <row r="30" spans="4:5" ht="15">
      <c r="D30" s="7" t="s">
        <v>0</v>
      </c>
      <c r="E30" s="5">
        <v>1</v>
      </c>
    </row>
    <row r="31" spans="1:5" ht="30">
      <c r="A31" s="23" t="s">
        <v>4</v>
      </c>
      <c r="B31" s="23"/>
      <c r="D31" s="7" t="s">
        <v>42</v>
      </c>
      <c r="E31" s="5">
        <v>4</v>
      </c>
    </row>
    <row r="32" spans="1:5" ht="18">
      <c r="A32" s="8" t="s">
        <v>7</v>
      </c>
      <c r="B32" s="8" t="s">
        <v>9</v>
      </c>
      <c r="D32" s="7" t="s">
        <v>5</v>
      </c>
      <c r="E32" s="5">
        <v>2</v>
      </c>
    </row>
    <row r="33" spans="1:5" ht="30">
      <c r="A33" s="7" t="s">
        <v>40</v>
      </c>
      <c r="B33" s="5">
        <v>3</v>
      </c>
      <c r="D33" s="7" t="s">
        <v>37</v>
      </c>
      <c r="E33" s="5">
        <v>1</v>
      </c>
    </row>
    <row r="34" spans="1:5" ht="15">
      <c r="A34" s="7" t="s">
        <v>10</v>
      </c>
      <c r="B34" s="5">
        <v>3</v>
      </c>
      <c r="D34" s="7" t="s">
        <v>46</v>
      </c>
      <c r="E34" s="5">
        <v>3</v>
      </c>
    </row>
    <row r="35" spans="1:5" ht="18" customHeight="1">
      <c r="A35" s="7" t="s">
        <v>11</v>
      </c>
      <c r="B35" s="5">
        <v>2</v>
      </c>
      <c r="D35" s="7" t="s">
        <v>6</v>
      </c>
      <c r="E35" s="5">
        <v>4</v>
      </c>
    </row>
    <row r="36" spans="1:5" ht="15">
      <c r="A36" s="7" t="s">
        <v>12</v>
      </c>
      <c r="B36" s="5">
        <v>7</v>
      </c>
      <c r="D36" s="7" t="s">
        <v>16</v>
      </c>
      <c r="E36" s="5">
        <v>1</v>
      </c>
    </row>
    <row r="37" spans="1:5" ht="15">
      <c r="A37" s="7" t="s">
        <v>13</v>
      </c>
      <c r="B37" s="5">
        <v>3</v>
      </c>
      <c r="D37" s="7" t="s">
        <v>17</v>
      </c>
      <c r="E37" s="5">
        <v>3</v>
      </c>
    </row>
    <row r="38" spans="1:5" ht="15">
      <c r="A38" s="7" t="s">
        <v>15</v>
      </c>
      <c r="B38" s="5">
        <v>3</v>
      </c>
      <c r="D38" s="7" t="s">
        <v>18</v>
      </c>
      <c r="E38" s="5">
        <v>15</v>
      </c>
    </row>
    <row r="39" spans="1:5" ht="15">
      <c r="A39" s="7" t="s">
        <v>16</v>
      </c>
      <c r="B39" s="5">
        <v>1</v>
      </c>
      <c r="D39" s="4" t="s">
        <v>8</v>
      </c>
      <c r="E39" s="4">
        <f>SUM(E22:E38)</f>
        <v>84</v>
      </c>
    </row>
    <row r="40" spans="1:2" ht="15">
      <c r="A40" s="7" t="s">
        <v>17</v>
      </c>
      <c r="B40" s="5">
        <v>3</v>
      </c>
    </row>
    <row r="41" spans="1:2" ht="15">
      <c r="A41" s="7" t="s">
        <v>18</v>
      </c>
      <c r="B41" s="5">
        <v>15</v>
      </c>
    </row>
    <row r="42" spans="1:2" ht="15">
      <c r="A42" s="4" t="s">
        <v>8</v>
      </c>
      <c r="B42" s="4">
        <f>SUM(B33:B41)</f>
        <v>40</v>
      </c>
    </row>
    <row r="44" spans="1:2" ht="18">
      <c r="A44" s="23" t="s">
        <v>2</v>
      </c>
      <c r="B44" s="23"/>
    </row>
    <row r="45" spans="1:2" ht="18">
      <c r="A45" s="8" t="s">
        <v>7</v>
      </c>
      <c r="B45" s="8" t="s">
        <v>9</v>
      </c>
    </row>
    <row r="46" spans="1:2" ht="30">
      <c r="A46" s="7" t="s">
        <v>40</v>
      </c>
      <c r="B46" s="5">
        <v>3</v>
      </c>
    </row>
    <row r="47" spans="1:2" ht="15">
      <c r="A47" s="7" t="s">
        <v>10</v>
      </c>
      <c r="B47" s="5">
        <v>3</v>
      </c>
    </row>
    <row r="48" spans="1:2" ht="15">
      <c r="A48" s="7" t="s">
        <v>23</v>
      </c>
      <c r="B48" s="5">
        <v>7</v>
      </c>
    </row>
    <row r="49" spans="1:2" ht="15">
      <c r="A49" s="7" t="s">
        <v>15</v>
      </c>
      <c r="B49" s="5">
        <v>3</v>
      </c>
    </row>
    <row r="50" spans="1:2" ht="15">
      <c r="A50" s="7" t="s">
        <v>16</v>
      </c>
      <c r="B50" s="5">
        <v>1</v>
      </c>
    </row>
    <row r="51" spans="1:2" ht="15">
      <c r="A51" s="7" t="s">
        <v>17</v>
      </c>
      <c r="B51" s="5">
        <v>3</v>
      </c>
    </row>
    <row r="52" spans="1:2" ht="15">
      <c r="A52" s="7" t="s">
        <v>18</v>
      </c>
      <c r="B52" s="5">
        <v>15</v>
      </c>
    </row>
    <row r="53" spans="1:2" ht="15">
      <c r="A53" s="4" t="s">
        <v>8</v>
      </c>
      <c r="B53" s="4">
        <f>SUM(B46:B52)</f>
        <v>35</v>
      </c>
    </row>
  </sheetData>
  <sheetProtection/>
  <mergeCells count="7">
    <mergeCell ref="A1:B1"/>
    <mergeCell ref="A9:B9"/>
    <mergeCell ref="A20:B20"/>
    <mergeCell ref="A31:B31"/>
    <mergeCell ref="A44:B44"/>
    <mergeCell ref="D20:E20"/>
    <mergeCell ref="D1:E1"/>
  </mergeCells>
  <printOptions horizontalCentered="1"/>
  <pageMargins left="0.49" right="0.43" top="0.4330708661417323" bottom="0.35433070866141736" header="0.31496062992125984" footer="0.1968503937007874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Valued Acer Customer</cp:lastModifiedBy>
  <cp:lastPrinted>2011-08-24T07:54:41Z</cp:lastPrinted>
  <dcterms:created xsi:type="dcterms:W3CDTF">2011-02-15T12:18:33Z</dcterms:created>
  <dcterms:modified xsi:type="dcterms:W3CDTF">2011-08-24T08:01:27Z</dcterms:modified>
  <cp:category/>
  <cp:version/>
  <cp:contentType/>
  <cp:contentStatus/>
</cp:coreProperties>
</file>